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OG-Siegel\Antragsunterlagen\Aktuell\Englisch\Umsatzabfrage\"/>
    </mc:Choice>
  </mc:AlternateContent>
  <xr:revisionPtr revIDLastSave="0" documentId="13_ncr:1_{36093690-B978-481E-AE4E-D7D72C977E84}" xr6:coauthVersionLast="47" xr6:coauthVersionMax="47" xr10:uidLastSave="{00000000-0000-0000-0000-000000000000}"/>
  <bookViews>
    <workbookView xWindow="-19310" yWindow="-560" windowWidth="19420" windowHeight="10300" xr2:uid="{00000000-000D-0000-FFFF-FFFF0000000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5" i="1" l="1"/>
  <c r="D30" i="1" s="1"/>
  <c r="F30" i="1" l="1"/>
  <c r="D29" i="1"/>
  <c r="F29" i="1" s="1"/>
  <c r="D3" i="1"/>
  <c r="D26" i="1"/>
  <c r="F26" i="1" s="1"/>
  <c r="D22" i="1"/>
  <c r="F22" i="1" s="1"/>
  <c r="G22" i="1" s="1"/>
  <c r="D25" i="1"/>
  <c r="F25" i="1" s="1"/>
  <c r="D28" i="1"/>
  <c r="F28" i="1" s="1"/>
  <c r="D24" i="1"/>
  <c r="F24" i="1" s="1"/>
  <c r="D27" i="1"/>
  <c r="F27" i="1" s="1"/>
  <c r="D23" i="1"/>
  <c r="F23" i="1" s="1"/>
  <c r="F32" i="1" l="1"/>
  <c r="D4" i="1" s="1"/>
  <c r="D5" i="1" s="1"/>
</calcChain>
</file>

<file path=xl/sharedStrings.xml><?xml version="1.0" encoding="utf-8"?>
<sst xmlns="http://schemas.openxmlformats.org/spreadsheetml/2006/main" count="34" uniqueCount="34">
  <si>
    <t>0-1 Mio. €</t>
  </si>
  <si>
    <t>1-5 Mio. €</t>
  </si>
  <si>
    <t>5-20 Mio. €</t>
  </si>
  <si>
    <t>20-50 Mio. €</t>
  </si>
  <si>
    <t>50-100 Mio. €</t>
  </si>
  <si>
    <t>100-200 Mio. €</t>
  </si>
  <si>
    <t>200-400 Mio. €</t>
  </si>
  <si>
    <t>400-800 Mio. €</t>
  </si>
  <si>
    <t>&gt;800 Mio. €</t>
  </si>
  <si>
    <t>Total net turnover of products licensed under and labeled with "Ohne GenTechnik":</t>
  </si>
  <si>
    <t>Net licence fee to pay:</t>
  </si>
  <si>
    <t>Please leave blank! Automatic calculation</t>
  </si>
  <si>
    <t>Automatic calculation</t>
  </si>
  <si>
    <t>Licencee</t>
  </si>
  <si>
    <t>Brand</t>
  </si>
  <si>
    <t>Product Name</t>
  </si>
  <si>
    <t>Article Number
 (optional)</t>
  </si>
  <si>
    <t>Packaging Company</t>
  </si>
  <si>
    <t>Category</t>
  </si>
  <si>
    <t>Turnover difference</t>
  </si>
  <si>
    <t>Net Licence fee in Euro</t>
  </si>
  <si>
    <t>Please leave blank! Automatic fee calculation</t>
  </si>
  <si>
    <t>*Actual net turnover in Euro generated per product which is licensed under and labeled with "Ohne GenTechnik"</t>
  </si>
  <si>
    <t>*If usage of the seal started or ended during the course of the year, then calculation period lasts from the actual beginning to the actual ending of usage in the calendar year.</t>
  </si>
  <si>
    <t>*Calculation Period is identical with the full calendar year, unless usage of the seal started or ended during the course of year.</t>
  </si>
  <si>
    <t>Licence fee rate (percent)</t>
  </si>
  <si>
    <t>Licence fee rate for total of all licenced and labeled products:</t>
  </si>
  <si>
    <t>Turnover difference (in Euro)</t>
  </si>
  <si>
    <t>Turnover from-to (in Euro)</t>
  </si>
  <si>
    <r>
      <t xml:space="preserve">Turnover query "Ohne GenTechnik" [Non GMO] seal
</t>
    </r>
    <r>
      <rPr>
        <sz val="8"/>
        <color indexed="8"/>
        <rFont val="Calibri"/>
        <family val="2"/>
      </rPr>
      <t>according to VLOG Licence fee schedule</t>
    </r>
  </si>
  <si>
    <t>EAN</t>
  </si>
  <si>
    <t>Total net licence fee</t>
  </si>
  <si>
    <t>Final turnover
in 2025
(calculation period)*</t>
  </si>
  <si>
    <r>
      <t xml:space="preserve">Note: In addition to the turnover notification, a product notification in the </t>
    </r>
    <r>
      <rPr>
        <i/>
        <u/>
        <sz val="8"/>
        <color theme="8"/>
        <rFont val="Calibri"/>
        <family val="2"/>
        <scheme val="minor"/>
      </rPr>
      <t>VLOG Customer Portal</t>
    </r>
    <r>
      <rPr>
        <sz val="8"/>
        <color theme="1"/>
        <rFont val="Calibri"/>
        <family val="2"/>
        <scheme val="minor"/>
      </rPr>
      <t xml:space="preserve"> is required in order to obtain a licence.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</si>
</sst>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0.00\ &quot;€&quot;;\-#,##0.00\ &quot;€&quot;"/>
    <numFmt numFmtId="44" formatCode="_-* #,##0.00\ &quot;€&quot;_-;\-* #,##0.00\ &quot;€&quot;_-;_-* &quot;-&quot;??\ &quot;€&quot;_-;_-@_-"/>
    <numFmt numFmtId="164" formatCode="0000000"/>
    <numFmt numFmtId="165" formatCode="#,##0.00\ &quot;€&quot;"/>
    <numFmt numFmtId="166" formatCode="_-* #,##0\ &quot;€&quot;_-;\-* #,##0\ &quot;€&quot;_-;_-* &quot;-&quot;??\ &quot;€&quot;_-;_-@_-"/>
    <numFmt numFmtId="167" formatCode="0.000%"/>
    <numFmt numFmtId="168" formatCode="0.000"/>
  </numFmts>
  <fonts count="8" x14ac:knownFonts="1">
    <font>
      <sz val="11"/>
      <color theme="1"/>
      <name val="Calibri"/>
      <family val="2"/>
      <scheme val="minor"/>
    </font>
    <font>
      <sz val="11"/>
      <color theme="1"/>
      <name val="Calibri"/>
      <family val="2"/>
      <scheme val="minor"/>
    </font>
    <font>
      <sz val="8"/>
      <color theme="1"/>
      <name val="Calibri"/>
      <family val="2"/>
      <scheme val="minor"/>
    </font>
    <font>
      <b/>
      <sz val="8"/>
      <color indexed="8"/>
      <name val="Calibri"/>
      <family val="2"/>
    </font>
    <font>
      <b/>
      <sz val="8"/>
      <color theme="1"/>
      <name val="Calibri"/>
      <family val="2"/>
      <scheme val="minor"/>
    </font>
    <font>
      <sz val="10"/>
      <color theme="1"/>
      <name val="Calibri"/>
      <family val="2"/>
      <scheme val="minor"/>
    </font>
    <font>
      <sz val="8"/>
      <color indexed="8"/>
      <name val="Calibri"/>
      <family val="2"/>
    </font>
    <font>
      <i/>
      <u/>
      <sz val="8"/>
      <color theme="8"/>
      <name val="Calibri"/>
      <family val="2"/>
      <scheme val="minor"/>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FF0000"/>
      </left>
      <right/>
      <top style="thin">
        <color indexed="64"/>
      </top>
      <bottom style="thin">
        <color indexed="64"/>
      </bottom>
      <diagonal/>
    </border>
    <border>
      <left/>
      <right/>
      <top style="thin">
        <color indexed="64"/>
      </top>
      <bottom style="medium">
        <color rgb="FFFF0000"/>
      </bottom>
      <diagonal/>
    </border>
    <border>
      <left style="thin">
        <color rgb="FFFF0000"/>
      </left>
      <right/>
      <top/>
      <bottom style="thin">
        <color indexed="64"/>
      </bottom>
      <diagonal/>
    </border>
    <border>
      <left style="medium">
        <color rgb="FFFF0000"/>
      </left>
      <right style="medium">
        <color rgb="FFFF0000"/>
      </right>
      <top style="medium">
        <color rgb="FFFF0000"/>
      </top>
      <bottom style="medium">
        <color rgb="FFFF0000"/>
      </bottom>
      <diagonal/>
    </border>
    <border>
      <left/>
      <right style="medium">
        <color rgb="FFFF0000"/>
      </right>
      <top style="medium">
        <color rgb="FFFF0000"/>
      </top>
      <bottom style="thin">
        <color indexed="64"/>
      </bottom>
      <diagonal/>
    </border>
    <border>
      <left/>
      <right style="medium">
        <color rgb="FFFF0000"/>
      </right>
      <top style="thin">
        <color indexed="64"/>
      </top>
      <bottom style="thin">
        <color indexed="64"/>
      </bottom>
      <diagonal/>
    </border>
    <border>
      <left/>
      <right style="medium">
        <color rgb="FFFF0000"/>
      </right>
      <top style="thin">
        <color indexed="64"/>
      </top>
      <bottom style="medium">
        <color rgb="FFFF0000"/>
      </bottom>
      <diagonal/>
    </border>
    <border>
      <left style="thin">
        <color rgb="FFFF0000"/>
      </left>
      <right/>
      <top style="thin">
        <color indexed="64"/>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top style="thin">
        <color indexed="64"/>
      </top>
      <bottom/>
      <diagonal/>
    </border>
    <border>
      <left/>
      <right style="medium">
        <color rgb="FFFF0000"/>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2">
    <xf numFmtId="0" fontId="0" fillId="0" borderId="0" xfId="0"/>
    <xf numFmtId="0" fontId="2" fillId="0" borderId="0" xfId="0" applyFont="1" applyProtection="1">
      <protection locked="0"/>
    </xf>
    <xf numFmtId="0" fontId="2" fillId="0" borderId="0" xfId="0" applyFont="1" applyAlignment="1" applyProtection="1">
      <alignment horizontal="center" vertical="center" wrapText="1"/>
      <protection locked="0"/>
    </xf>
    <xf numFmtId="166" fontId="4" fillId="0" borderId="0" xfId="0" applyNumberFormat="1" applyFont="1" applyAlignment="1" applyProtection="1">
      <alignment horizontal="center" vertical="center" wrapText="1"/>
      <protection locked="0"/>
    </xf>
    <xf numFmtId="0" fontId="2" fillId="0" borderId="1" xfId="0" applyFont="1" applyBorder="1" applyProtection="1">
      <protection locked="0"/>
    </xf>
    <xf numFmtId="165" fontId="2" fillId="0" borderId="1" xfId="0" applyNumberFormat="1" applyFont="1" applyBorder="1" applyProtection="1">
      <protection locked="0"/>
    </xf>
    <xf numFmtId="166" fontId="2" fillId="0" borderId="0" xfId="0" applyNumberFormat="1" applyFont="1" applyProtection="1">
      <protection locked="0"/>
    </xf>
    <xf numFmtId="0" fontId="2" fillId="0" borderId="0" xfId="0" applyFont="1"/>
    <xf numFmtId="0" fontId="4" fillId="0" borderId="0" xfId="0" applyFont="1" applyProtection="1">
      <protection locked="0"/>
    </xf>
    <xf numFmtId="0" fontId="4" fillId="0" borderId="0" xfId="0" applyFont="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4" fillId="0" borderId="14" xfId="0" applyFont="1" applyBorder="1"/>
    <xf numFmtId="0" fontId="4" fillId="0" borderId="15" xfId="0" applyFont="1" applyBorder="1"/>
    <xf numFmtId="0" fontId="4" fillId="0" borderId="16" xfId="0" applyFont="1" applyBorder="1"/>
    <xf numFmtId="0" fontId="2" fillId="0" borderId="17" xfId="0" applyFont="1" applyBorder="1" applyAlignment="1">
      <alignment horizontal="left"/>
    </xf>
    <xf numFmtId="3" fontId="2" fillId="0" borderId="0" xfId="0" applyNumberFormat="1" applyFont="1"/>
    <xf numFmtId="16" fontId="2" fillId="0" borderId="0" xfId="0" applyNumberFormat="1" applyFont="1"/>
    <xf numFmtId="0" fontId="2" fillId="0" borderId="17" xfId="0" applyFont="1" applyBorder="1"/>
    <xf numFmtId="166" fontId="2" fillId="0" borderId="18" xfId="0" applyNumberFormat="1" applyFont="1" applyBorder="1"/>
    <xf numFmtId="0" fontId="2" fillId="0" borderId="19" xfId="0" applyFont="1" applyBorder="1"/>
    <xf numFmtId="0" fontId="2" fillId="0" borderId="20" xfId="0" applyFont="1" applyBorder="1"/>
    <xf numFmtId="165" fontId="4" fillId="0" borderId="9" xfId="0" applyNumberFormat="1" applyFont="1" applyBorder="1" applyProtection="1">
      <protection locked="0"/>
    </xf>
    <xf numFmtId="0" fontId="4" fillId="0" borderId="17" xfId="0" applyFont="1" applyBorder="1" applyProtection="1">
      <protection locked="0"/>
    </xf>
    <xf numFmtId="7" fontId="4" fillId="0" borderId="21" xfId="0" applyNumberFormat="1" applyFont="1" applyBorder="1"/>
    <xf numFmtId="7" fontId="2" fillId="0" borderId="18" xfId="1" applyNumberFormat="1" applyFont="1" applyBorder="1" applyProtection="1"/>
    <xf numFmtId="0" fontId="5" fillId="0" borderId="1" xfId="0" applyFont="1" applyBorder="1" applyAlignment="1">
      <alignment horizontal="left" wrapText="1"/>
    </xf>
    <xf numFmtId="0" fontId="5" fillId="0" borderId="1" xfId="0" applyFont="1" applyBorder="1"/>
    <xf numFmtId="164" fontId="5" fillId="0" borderId="1" xfId="0" applyNumberFormat="1" applyFont="1" applyBorder="1" applyAlignment="1">
      <alignment horizontal="left"/>
    </xf>
    <xf numFmtId="165" fontId="4" fillId="0" borderId="0" xfId="0" applyNumberFormat="1" applyFont="1" applyProtection="1">
      <protection locked="0"/>
    </xf>
    <xf numFmtId="0" fontId="3" fillId="0" borderId="1" xfId="0" applyFont="1" applyBorder="1" applyAlignment="1">
      <alignment horizontal="center" vertical="center" wrapText="1"/>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168" fontId="2" fillId="0" borderId="0" xfId="0" applyNumberFormat="1" applyFont="1"/>
    <xf numFmtId="0" fontId="4" fillId="0" borderId="0" xfId="0" applyFont="1" applyAlignment="1">
      <alignment horizontal="right"/>
    </xf>
    <xf numFmtId="165" fontId="2" fillId="0" borderId="0" xfId="0" applyNumberFormat="1" applyFont="1"/>
    <xf numFmtId="7" fontId="4" fillId="0" borderId="10" xfId="0" applyNumberFormat="1" applyFont="1" applyBorder="1" applyAlignment="1" applyProtection="1">
      <alignment horizontal="right" wrapText="1"/>
      <protection locked="0"/>
    </xf>
    <xf numFmtId="7" fontId="4" fillId="0" borderId="11" xfId="0" applyNumberFormat="1" applyFont="1" applyBorder="1" applyAlignment="1" applyProtection="1">
      <alignment horizontal="right" wrapText="1"/>
      <protection locked="0"/>
    </xf>
    <xf numFmtId="167" fontId="4" fillId="0" borderId="12" xfId="2" applyNumberFormat="1" applyFont="1" applyBorder="1" applyAlignment="1" applyProtection="1">
      <alignment wrapText="1"/>
      <protection locked="0"/>
    </xf>
    <xf numFmtId="0" fontId="2" fillId="0" borderId="0" xfId="0" applyFont="1" applyAlignment="1" applyProtection="1">
      <alignment vertical="top" wrapText="1"/>
      <protection locked="0"/>
    </xf>
    <xf numFmtId="0" fontId="2" fillId="0" borderId="22" xfId="0" applyFont="1" applyBorder="1" applyAlignment="1" applyProtection="1">
      <alignment horizontal="left"/>
      <protection locked="0"/>
    </xf>
    <xf numFmtId="0" fontId="2" fillId="0" borderId="23" xfId="0" applyFont="1" applyBorder="1" applyAlignment="1" applyProtection="1">
      <alignment horizontal="left"/>
      <protection locked="0"/>
    </xf>
    <xf numFmtId="0" fontId="2" fillId="0" borderId="0" xfId="0" applyFont="1" applyAlignment="1" applyProtection="1">
      <alignment horizontal="left"/>
      <protection locked="0"/>
    </xf>
    <xf numFmtId="0" fontId="4" fillId="0" borderId="6" xfId="0" applyFont="1" applyBorder="1" applyAlignment="1" applyProtection="1">
      <alignment horizontal="left" wrapText="1"/>
      <protection locked="0"/>
    </xf>
    <xf numFmtId="0" fontId="4" fillId="0" borderId="3" xfId="0" applyFont="1" applyBorder="1" applyAlignment="1" applyProtection="1">
      <alignment horizontal="left" wrapText="1"/>
      <protection locked="0"/>
    </xf>
    <xf numFmtId="0" fontId="4" fillId="0" borderId="13" xfId="0" applyFont="1" applyBorder="1" applyAlignment="1" applyProtection="1">
      <alignment horizontal="left"/>
      <protection locked="0"/>
    </xf>
    <xf numFmtId="0" fontId="4" fillId="0" borderId="7" xfId="0" applyFont="1" applyBorder="1" applyAlignment="1" applyProtection="1">
      <alignment horizontal="left"/>
      <protection locked="0"/>
    </xf>
    <xf numFmtId="0" fontId="3"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4" fillId="0" borderId="0" xfId="0" applyFont="1" applyAlignment="1" applyProtection="1">
      <alignment horizontal="right" vertical="center" wrapText="1"/>
      <protection locked="0"/>
    </xf>
    <xf numFmtId="0" fontId="4" fillId="0" borderId="8" xfId="0" applyFont="1" applyBorder="1" applyAlignment="1" applyProtection="1">
      <alignment horizontal="left"/>
      <protection locked="0"/>
    </xf>
    <xf numFmtId="0" fontId="4" fillId="0" borderId="5" xfId="0" applyFont="1" applyBorder="1" applyAlignment="1" applyProtection="1">
      <alignment horizontal="left"/>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hnegentechnik.org/en/for-businesses/vlog-customer-port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4"/>
  <sheetViews>
    <sheetView tabSelected="1" zoomScaleNormal="100" workbookViewId="0">
      <selection activeCell="G8" sqref="G8"/>
    </sheetView>
  </sheetViews>
  <sheetFormatPr baseColWidth="10" defaultColWidth="11.5546875" defaultRowHeight="15" customHeight="1" x14ac:dyDescent="0.2"/>
  <cols>
    <col min="1" max="1" width="18.109375" style="1" customWidth="1"/>
    <col min="2" max="2" width="19.6640625" style="1" customWidth="1"/>
    <col min="3" max="4" width="18.109375" style="1" customWidth="1"/>
    <col min="5" max="5" width="16.44140625" style="1" customWidth="1"/>
    <col min="6" max="6" width="20" style="1" customWidth="1"/>
    <col min="7" max="7" width="18.44140625" style="1" bestFit="1" customWidth="1"/>
    <col min="8" max="8" width="15.5546875" style="1" bestFit="1" customWidth="1"/>
    <col min="9" max="16384" width="11.5546875" style="1"/>
  </cols>
  <sheetData>
    <row r="1" spans="1:8" ht="29.4" customHeight="1" x14ac:dyDescent="0.2">
      <c r="A1" s="46" t="s">
        <v>29</v>
      </c>
      <c r="B1" s="47"/>
      <c r="C1" s="47"/>
      <c r="D1" s="47"/>
      <c r="E1" s="47"/>
      <c r="F1" s="47"/>
      <c r="G1" s="48"/>
    </row>
    <row r="2" spans="1:8" ht="15" customHeight="1" thickBot="1" x14ac:dyDescent="0.25">
      <c r="A2" s="10"/>
      <c r="B2" s="10"/>
      <c r="C2" s="10"/>
      <c r="D2" s="10"/>
      <c r="E2" s="2"/>
      <c r="F2" s="2"/>
      <c r="G2" s="2"/>
    </row>
    <row r="3" spans="1:8" s="8" customFormat="1" ht="15" customHeight="1" x14ac:dyDescent="0.2">
      <c r="A3" s="50" t="s">
        <v>9</v>
      </c>
      <c r="B3" s="51"/>
      <c r="C3" s="51"/>
      <c r="D3" s="35">
        <f>SUM(G15)</f>
        <v>0</v>
      </c>
      <c r="E3" s="8" t="s">
        <v>11</v>
      </c>
      <c r="F3" s="9"/>
      <c r="G3" s="9"/>
    </row>
    <row r="4" spans="1:8" ht="15" customHeight="1" x14ac:dyDescent="0.2">
      <c r="A4" s="42" t="s">
        <v>10</v>
      </c>
      <c r="B4" s="43"/>
      <c r="C4" s="43"/>
      <c r="D4" s="36">
        <f>SUM(F32)</f>
        <v>50</v>
      </c>
      <c r="F4" s="2"/>
      <c r="G4" s="2"/>
    </row>
    <row r="5" spans="1:8" s="8" customFormat="1" ht="15" customHeight="1" thickBot="1" x14ac:dyDescent="0.25">
      <c r="A5" s="44" t="s">
        <v>26</v>
      </c>
      <c r="B5" s="45"/>
      <c r="C5" s="45"/>
      <c r="D5" s="37" t="e">
        <f>SUM(D4/D3)</f>
        <v>#DIV/0!</v>
      </c>
      <c r="F5" s="9"/>
      <c r="G5" s="9"/>
    </row>
    <row r="6" spans="1:8" ht="15" customHeight="1" x14ac:dyDescent="0.2">
      <c r="A6" s="49"/>
      <c r="B6" s="49"/>
      <c r="C6" s="3"/>
      <c r="D6" s="2"/>
      <c r="E6" s="2"/>
      <c r="F6" s="2"/>
      <c r="G6" s="2"/>
    </row>
    <row r="7" spans="1:8" ht="30.6" x14ac:dyDescent="0.2">
      <c r="A7" s="30" t="s">
        <v>13</v>
      </c>
      <c r="B7" s="30" t="s">
        <v>17</v>
      </c>
      <c r="C7" s="30" t="s">
        <v>14</v>
      </c>
      <c r="D7" s="30" t="s">
        <v>15</v>
      </c>
      <c r="E7" s="30" t="s">
        <v>30</v>
      </c>
      <c r="F7" s="31" t="s">
        <v>16</v>
      </c>
      <c r="G7" s="29" t="s">
        <v>32</v>
      </c>
    </row>
    <row r="8" spans="1:8" ht="15" customHeight="1" x14ac:dyDescent="0.3">
      <c r="A8" s="25"/>
      <c r="B8" s="25"/>
      <c r="C8" s="26"/>
      <c r="D8" s="25"/>
      <c r="E8" s="27"/>
      <c r="F8" s="4"/>
      <c r="G8" s="5">
        <v>0</v>
      </c>
    </row>
    <row r="9" spans="1:8" ht="15" customHeight="1" x14ac:dyDescent="0.3">
      <c r="A9" s="25"/>
      <c r="B9" s="25"/>
      <c r="C9" s="26"/>
      <c r="D9" s="25"/>
      <c r="E9" s="27"/>
      <c r="F9" s="4"/>
      <c r="G9" s="5"/>
    </row>
    <row r="10" spans="1:8" ht="15" customHeight="1" x14ac:dyDescent="0.3">
      <c r="A10" s="25"/>
      <c r="B10" s="25"/>
      <c r="C10" s="26"/>
      <c r="D10" s="25"/>
      <c r="E10" s="27"/>
      <c r="F10" s="4"/>
      <c r="G10" s="5"/>
    </row>
    <row r="11" spans="1:8" ht="15" customHeight="1" x14ac:dyDescent="0.3">
      <c r="A11" s="25"/>
      <c r="B11" s="25"/>
      <c r="C11" s="26"/>
      <c r="D11" s="25"/>
      <c r="E11" s="27"/>
      <c r="F11" s="4"/>
      <c r="G11" s="5"/>
    </row>
    <row r="12" spans="1:8" ht="15" customHeight="1" x14ac:dyDescent="0.2">
      <c r="A12" s="4"/>
      <c r="B12" s="4"/>
      <c r="C12" s="4"/>
      <c r="D12" s="4"/>
      <c r="E12" s="4"/>
      <c r="F12" s="4"/>
      <c r="G12" s="5"/>
    </row>
    <row r="13" spans="1:8" ht="15" customHeight="1" x14ac:dyDescent="0.2">
      <c r="A13" s="4"/>
      <c r="B13" s="4"/>
      <c r="C13" s="4"/>
      <c r="D13" s="4"/>
      <c r="E13" s="4"/>
      <c r="F13" s="4"/>
      <c r="G13" s="5"/>
    </row>
    <row r="14" spans="1:8" ht="15" customHeight="1" thickBot="1" x14ac:dyDescent="0.25">
      <c r="A14" s="4"/>
      <c r="B14" s="4"/>
      <c r="C14" s="4"/>
      <c r="D14" s="4"/>
      <c r="E14" s="4"/>
      <c r="F14" s="4"/>
      <c r="G14" s="5"/>
    </row>
    <row r="15" spans="1:8" ht="15" customHeight="1" thickBot="1" x14ac:dyDescent="0.25">
      <c r="A15" s="39" t="s">
        <v>22</v>
      </c>
      <c r="B15" s="39"/>
      <c r="C15" s="39"/>
      <c r="D15" s="39"/>
      <c r="E15" s="39"/>
      <c r="F15" s="40"/>
      <c r="G15" s="21">
        <f>SUM(G8:G14)</f>
        <v>0</v>
      </c>
      <c r="H15" s="22" t="s">
        <v>12</v>
      </c>
    </row>
    <row r="16" spans="1:8" ht="15" customHeight="1" x14ac:dyDescent="0.2">
      <c r="A16" s="41" t="s">
        <v>24</v>
      </c>
      <c r="B16" s="41"/>
      <c r="C16" s="41"/>
      <c r="D16" s="41"/>
      <c r="E16" s="41"/>
      <c r="F16" s="41"/>
      <c r="G16" s="28"/>
      <c r="H16" s="8"/>
    </row>
    <row r="17" spans="1:7" ht="15" customHeight="1" x14ac:dyDescent="0.2">
      <c r="A17" s="41" t="s">
        <v>23</v>
      </c>
      <c r="B17" s="41"/>
      <c r="C17" s="41"/>
      <c r="D17" s="41"/>
      <c r="E17" s="41"/>
      <c r="F17" s="41"/>
    </row>
    <row r="18" spans="1:7" ht="15" customHeight="1" x14ac:dyDescent="0.2">
      <c r="A18" s="41" t="s">
        <v>33</v>
      </c>
      <c r="B18" s="41"/>
      <c r="C18" s="41"/>
      <c r="D18" s="41"/>
      <c r="E18" s="41"/>
      <c r="F18" s="41"/>
    </row>
    <row r="20" spans="1:7" ht="15" customHeight="1" thickBot="1" x14ac:dyDescent="0.25">
      <c r="A20" s="8" t="s">
        <v>21</v>
      </c>
    </row>
    <row r="21" spans="1:7" s="7" customFormat="1" ht="15" customHeight="1" x14ac:dyDescent="0.2">
      <c r="A21" s="11" t="s">
        <v>18</v>
      </c>
      <c r="B21" s="12" t="s">
        <v>28</v>
      </c>
      <c r="C21" s="12" t="s">
        <v>19</v>
      </c>
      <c r="D21" s="12" t="s">
        <v>27</v>
      </c>
      <c r="E21" s="12" t="s">
        <v>25</v>
      </c>
      <c r="F21" s="13" t="s">
        <v>20</v>
      </c>
    </row>
    <row r="22" spans="1:7" s="7" customFormat="1" ht="15" customHeight="1" x14ac:dyDescent="0.2">
      <c r="A22" s="14">
        <v>0</v>
      </c>
      <c r="B22" s="7" t="s">
        <v>0</v>
      </c>
      <c r="C22" s="15">
        <v>1000000</v>
      </c>
      <c r="D22" s="34">
        <f>IF(G15&lt;C22,G15,C22)</f>
        <v>0</v>
      </c>
      <c r="E22" s="32">
        <v>3.5000000000000003E-2</v>
      </c>
      <c r="F22" s="24">
        <f>IF(((+E22*D22%)&lt;50),50,+E22*D22%)</f>
        <v>50</v>
      </c>
      <c r="G22" s="33" t="str">
        <f>IF(F22=50,"Minimum licence fee 50 €","")</f>
        <v>Minimum licence fee 50 €</v>
      </c>
    </row>
    <row r="23" spans="1:7" s="7" customFormat="1" ht="15" customHeight="1" x14ac:dyDescent="0.2">
      <c r="A23" s="14">
        <v>1</v>
      </c>
      <c r="B23" s="16" t="s">
        <v>1</v>
      </c>
      <c r="C23" s="15">
        <v>4000000</v>
      </c>
      <c r="D23" s="34">
        <f>IF(($G$15-SUM($C$22:C22))&lt;0,0,IF(($G$15-SUM($C$22:C22))&gt;C23,C23,$G$15-SUM($C$22:C22)))</f>
        <v>0</v>
      </c>
      <c r="E23" s="32">
        <v>3.2000000000000001E-2</v>
      </c>
      <c r="F23" s="24">
        <f t="shared" ref="F23:F30" si="0">+E23*D23%</f>
        <v>0</v>
      </c>
      <c r="G23" s="33"/>
    </row>
    <row r="24" spans="1:7" s="7" customFormat="1" ht="15" customHeight="1" x14ac:dyDescent="0.2">
      <c r="A24" s="14">
        <v>2</v>
      </c>
      <c r="B24" s="7" t="s">
        <v>2</v>
      </c>
      <c r="C24" s="15">
        <v>15000000</v>
      </c>
      <c r="D24" s="34">
        <f>IF(($G$15-SUM($C$22:C23))&lt;0,0,IF(($G$15-SUM($C$22:C23))&gt;C24,C24,$G$15-SUM($C$22:C23)))</f>
        <v>0</v>
      </c>
      <c r="E24" s="32">
        <v>2.9000000000000001E-2</v>
      </c>
      <c r="F24" s="24">
        <f t="shared" si="0"/>
        <v>0</v>
      </c>
      <c r="G24" s="33"/>
    </row>
    <row r="25" spans="1:7" s="7" customFormat="1" ht="15" customHeight="1" x14ac:dyDescent="0.2">
      <c r="A25" s="14">
        <v>3</v>
      </c>
      <c r="B25" s="7" t="s">
        <v>3</v>
      </c>
      <c r="C25" s="15">
        <v>30000000</v>
      </c>
      <c r="D25" s="34">
        <f>IF(($G$15-SUM($C$22:C24))&lt;0,0,IF(($G$15-SUM($C$22:C24))&gt;C25,C25,$G$15-SUM($C$22:C24)))</f>
        <v>0</v>
      </c>
      <c r="E25" s="32">
        <v>2.5999999999999999E-2</v>
      </c>
      <c r="F25" s="24">
        <f t="shared" si="0"/>
        <v>0</v>
      </c>
      <c r="G25" s="33"/>
    </row>
    <row r="26" spans="1:7" s="7" customFormat="1" ht="15" customHeight="1" x14ac:dyDescent="0.2">
      <c r="A26" s="14">
        <v>4</v>
      </c>
      <c r="B26" s="7" t="s">
        <v>4</v>
      </c>
      <c r="C26" s="15">
        <v>50000000</v>
      </c>
      <c r="D26" s="34">
        <f>IF(($G$15-SUM($C$22:C25))&lt;0,0,IF(($G$15-SUM($C$22:C25))&gt;C26,C26,$G$15-SUM($C$22:C25)))</f>
        <v>0</v>
      </c>
      <c r="E26" s="32">
        <v>2.3E-2</v>
      </c>
      <c r="F26" s="24">
        <f t="shared" si="0"/>
        <v>0</v>
      </c>
      <c r="G26" s="33"/>
    </row>
    <row r="27" spans="1:7" s="7" customFormat="1" ht="15" customHeight="1" x14ac:dyDescent="0.2">
      <c r="A27" s="14">
        <v>5</v>
      </c>
      <c r="B27" s="7" t="s">
        <v>5</v>
      </c>
      <c r="C27" s="15">
        <v>100000000</v>
      </c>
      <c r="D27" s="34">
        <f>IF(($G$15-SUM($C$22:C26))&lt;0,0,IF(($G$15-SUM($C$22:C26))&gt;C27,C27,$G$15-SUM($C$22:C26)))</f>
        <v>0</v>
      </c>
      <c r="E27" s="32">
        <v>0.02</v>
      </c>
      <c r="F27" s="24">
        <f t="shared" si="0"/>
        <v>0</v>
      </c>
      <c r="G27" s="33"/>
    </row>
    <row r="28" spans="1:7" s="7" customFormat="1" ht="15" customHeight="1" x14ac:dyDescent="0.2">
      <c r="A28" s="14">
        <v>6</v>
      </c>
      <c r="B28" s="7" t="s">
        <v>6</v>
      </c>
      <c r="C28" s="15">
        <v>200000000</v>
      </c>
      <c r="D28" s="34">
        <f>IF(($G$15-SUM($C$22:C27))&lt;0,0,IF(($G$15-SUM($C$22:C27))&gt;C28,C28,$G$15-SUM($C$22:C27)))</f>
        <v>0</v>
      </c>
      <c r="E28" s="32">
        <v>1.7000000000000001E-2</v>
      </c>
      <c r="F28" s="24">
        <f t="shared" si="0"/>
        <v>0</v>
      </c>
      <c r="G28" s="33"/>
    </row>
    <row r="29" spans="1:7" s="7" customFormat="1" ht="15" customHeight="1" x14ac:dyDescent="0.2">
      <c r="A29" s="14">
        <v>7</v>
      </c>
      <c r="B29" s="7" t="s">
        <v>7</v>
      </c>
      <c r="C29" s="15">
        <v>400000000</v>
      </c>
      <c r="D29" s="34">
        <f>IF(($G$15-SUM($C$22:C28))&lt;0,0,IF(($G$15-SUM($C$22:C28))&gt;C29,C29,$G$15-SUM($C$22:C28)))</f>
        <v>0</v>
      </c>
      <c r="E29" s="32">
        <v>1.4999999999999999E-2</v>
      </c>
      <c r="F29" s="24">
        <f t="shared" si="0"/>
        <v>0</v>
      </c>
      <c r="G29" s="33"/>
    </row>
    <row r="30" spans="1:7" s="7" customFormat="1" ht="15" customHeight="1" x14ac:dyDescent="0.2">
      <c r="A30" s="14">
        <v>8</v>
      </c>
      <c r="B30" s="7" t="s">
        <v>8</v>
      </c>
      <c r="C30" s="15">
        <v>800000000</v>
      </c>
      <c r="D30" s="34">
        <f>IF(G15&lt;C30,0,G15-SUM(C22:C29))</f>
        <v>0</v>
      </c>
      <c r="E30" s="32">
        <v>1.2999999999999999E-2</v>
      </c>
      <c r="F30" s="24">
        <f t="shared" si="0"/>
        <v>0</v>
      </c>
      <c r="G30" s="33"/>
    </row>
    <row r="31" spans="1:7" s="7" customFormat="1" ht="15" customHeight="1" x14ac:dyDescent="0.2">
      <c r="A31" s="17"/>
      <c r="F31" s="18"/>
      <c r="G31" s="33"/>
    </row>
    <row r="32" spans="1:7" s="7" customFormat="1" ht="15" customHeight="1" thickBot="1" x14ac:dyDescent="0.25">
      <c r="A32" s="19"/>
      <c r="B32" s="20"/>
      <c r="C32" s="20"/>
      <c r="D32" s="20"/>
      <c r="E32" s="20"/>
      <c r="F32" s="23">
        <f>SUM(F22:F31)</f>
        <v>50</v>
      </c>
      <c r="G32" s="33" t="s">
        <v>31</v>
      </c>
    </row>
    <row r="33" spans="1:6" ht="15" customHeight="1" x14ac:dyDescent="0.2">
      <c r="F33" s="6"/>
    </row>
    <row r="34" spans="1:6" ht="15" customHeight="1" x14ac:dyDescent="0.2">
      <c r="A34" s="38"/>
      <c r="B34" s="38"/>
      <c r="C34" s="38"/>
      <c r="D34" s="38"/>
      <c r="E34" s="38"/>
      <c r="F34" s="38"/>
    </row>
  </sheetData>
  <protectedRanges>
    <protectedRange sqref="A8:G14" name="Bereich1"/>
  </protectedRanges>
  <mergeCells count="9">
    <mergeCell ref="A1:G1"/>
    <mergeCell ref="A6:B6"/>
    <mergeCell ref="A3:C3"/>
    <mergeCell ref="A15:F15"/>
    <mergeCell ref="A16:F16"/>
    <mergeCell ref="A17:F17"/>
    <mergeCell ref="A18:F18"/>
    <mergeCell ref="A4:C4"/>
    <mergeCell ref="A5:C5"/>
  </mergeCells>
  <hyperlinks>
    <hyperlink ref="A18:F18" r:id="rId1" display="Note: In addition to the turnover notification, a product notification in the VLOG Customer Portal is required in order to obtain a licence." xr:uid="{1D12F234-31CA-46DE-9B60-D2D4C5EE9DAC}"/>
  </hyperlinks>
  <pageMargins left="0.7" right="0.7" top="0.78740157499999996" bottom="0.78740157499999996" header="0.3" footer="0.3"/>
  <pageSetup paperSize="9" scale="86" orientation="landscape" horizontalDpi="360" verticalDpi="360"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Jehle</dc:creator>
  <cp:lastModifiedBy>Kerstin Grawe</cp:lastModifiedBy>
  <cp:lastPrinted>2016-12-13T09:52:14Z</cp:lastPrinted>
  <dcterms:created xsi:type="dcterms:W3CDTF">2016-09-26T11:13:22Z</dcterms:created>
  <dcterms:modified xsi:type="dcterms:W3CDTF">2025-11-26T07:25:43Z</dcterms:modified>
</cp:coreProperties>
</file>